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466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I45" i="1"/>
  <c r="D44" i="1"/>
  <c r="D43" i="1"/>
  <c r="D42" i="1"/>
  <c r="I41" i="1"/>
  <c r="H41" i="1"/>
  <c r="G41" i="1"/>
  <c r="D41" i="1"/>
  <c r="I40" i="1"/>
  <c r="H40" i="1"/>
  <c r="G40" i="1"/>
  <c r="D40" i="1"/>
  <c r="D39" i="1"/>
  <c r="I38" i="1"/>
  <c r="H38" i="1"/>
  <c r="G38" i="1"/>
  <c r="D38" i="1"/>
  <c r="I37" i="1"/>
  <c r="H37" i="1"/>
  <c r="G37" i="1"/>
  <c r="D37" i="1"/>
  <c r="I36" i="1"/>
  <c r="H36" i="1"/>
  <c r="G36" i="1"/>
  <c r="D36" i="1"/>
  <c r="I35" i="1"/>
  <c r="H35" i="1"/>
  <c r="G35" i="1"/>
  <c r="D35" i="1"/>
  <c r="I34" i="1"/>
  <c r="H34" i="1"/>
  <c r="G34" i="1"/>
  <c r="D34" i="1"/>
  <c r="I33" i="1"/>
  <c r="H33" i="1"/>
  <c r="G33" i="1"/>
  <c r="D33" i="1"/>
  <c r="I32" i="1"/>
  <c r="H32" i="1"/>
  <c r="G32" i="1"/>
  <c r="D32" i="1"/>
  <c r="I31" i="1"/>
  <c r="H31" i="1"/>
  <c r="G31" i="1"/>
  <c r="D31" i="1"/>
  <c r="I30" i="1"/>
  <c r="H30" i="1"/>
  <c r="G30" i="1"/>
  <c r="D30" i="1"/>
  <c r="I29" i="1"/>
  <c r="H29" i="1"/>
  <c r="G29" i="1"/>
  <c r="D29" i="1"/>
  <c r="I28" i="1"/>
  <c r="H28" i="1"/>
  <c r="G28" i="1"/>
  <c r="D28" i="1"/>
  <c r="I27" i="1"/>
  <c r="H27" i="1"/>
  <c r="G27" i="1"/>
  <c r="D27" i="1"/>
  <c r="D26" i="1"/>
  <c r="I25" i="1"/>
  <c r="H25" i="1"/>
  <c r="G25" i="1"/>
  <c r="D25" i="1"/>
  <c r="D24" i="1"/>
  <c r="I22" i="1"/>
  <c r="H22" i="1"/>
  <c r="G22" i="1"/>
  <c r="D22" i="1"/>
  <c r="I21" i="1"/>
  <c r="H21" i="1"/>
  <c r="G21" i="1"/>
  <c r="D21" i="1"/>
  <c r="I20" i="1"/>
  <c r="H20" i="1"/>
  <c r="G20" i="1"/>
  <c r="D20" i="1"/>
  <c r="I19" i="1"/>
  <c r="H19" i="1"/>
  <c r="G19" i="1"/>
  <c r="D19" i="1"/>
  <c r="I18" i="1"/>
  <c r="H18" i="1"/>
  <c r="G18" i="1"/>
  <c r="D18" i="1"/>
  <c r="I17" i="1"/>
  <c r="H17" i="1"/>
  <c r="G17" i="1"/>
  <c r="D17" i="1"/>
  <c r="I16" i="1"/>
  <c r="H16" i="1"/>
  <c r="G16" i="1"/>
  <c r="D16" i="1"/>
  <c r="I15" i="1"/>
  <c r="H15" i="1"/>
  <c r="G15" i="1"/>
  <c r="D15" i="1"/>
  <c r="I14" i="1"/>
  <c r="H14" i="1"/>
  <c r="G14" i="1"/>
  <c r="D14" i="1"/>
  <c r="I13" i="1"/>
  <c r="H13" i="1"/>
  <c r="G13" i="1"/>
  <c r="D13" i="1"/>
  <c r="D12" i="1"/>
  <c r="I11" i="1"/>
  <c r="H11" i="1"/>
  <c r="G11" i="1"/>
  <c r="D11" i="1"/>
  <c r="I10" i="1"/>
  <c r="H10" i="1"/>
  <c r="G10" i="1"/>
  <c r="D10" i="1"/>
  <c r="I9" i="1"/>
  <c r="H9" i="1"/>
  <c r="G9" i="1"/>
  <c r="D9" i="1"/>
  <c r="D8" i="1"/>
  <c r="I7" i="1"/>
  <c r="H7" i="1"/>
  <c r="G7" i="1"/>
  <c r="D7" i="1"/>
  <c r="D6" i="1"/>
  <c r="I5" i="1"/>
  <c r="H5" i="1"/>
  <c r="G5" i="1"/>
  <c r="D5" i="1"/>
  <c r="D4" i="1"/>
</calcChain>
</file>

<file path=xl/sharedStrings.xml><?xml version="1.0" encoding="utf-8"?>
<sst xmlns="http://schemas.openxmlformats.org/spreadsheetml/2006/main" count="141" uniqueCount="93">
  <si>
    <t>村名</t>
    <rPh sb="0" eb="1">
      <t>ムラ</t>
    </rPh>
    <rPh sb="1" eb="2">
      <t>ナ</t>
    </rPh>
    <phoneticPr fontId="2"/>
  </si>
  <si>
    <t>戸数</t>
    <rPh sb="0" eb="2">
      <t>コスウ</t>
    </rPh>
    <phoneticPr fontId="2"/>
  </si>
  <si>
    <t>人数</t>
    <rPh sb="0" eb="2">
      <t>ニンズウ</t>
    </rPh>
    <phoneticPr fontId="2"/>
  </si>
  <si>
    <t>一戸あたり人口</t>
    <rPh sb="0" eb="2">
      <t>イッコ</t>
    </rPh>
    <rPh sb="5" eb="7">
      <t>ジンコウ</t>
    </rPh>
    <phoneticPr fontId="2"/>
  </si>
  <si>
    <t>石垣村</t>
    <rPh sb="0" eb="2">
      <t>イシガキ</t>
    </rPh>
    <rPh sb="2" eb="3">
      <t>ムラ</t>
    </rPh>
    <phoneticPr fontId="2"/>
  </si>
  <si>
    <t>J025</t>
    <phoneticPr fontId="2"/>
  </si>
  <si>
    <t>−</t>
    <phoneticPr fontId="2"/>
  </si>
  <si>
    <t>大川村</t>
    <rPh sb="0" eb="3">
      <t>オオカワムラ</t>
    </rPh>
    <phoneticPr fontId="2"/>
  </si>
  <si>
    <t>J012</t>
    <phoneticPr fontId="2"/>
  </si>
  <si>
    <t>登野城村</t>
    <rPh sb="0" eb="4">
      <t>トノシロムラ</t>
    </rPh>
    <phoneticPr fontId="2"/>
  </si>
  <si>
    <t>J188</t>
    <phoneticPr fontId="2"/>
  </si>
  <si>
    <t>新川村(平民のみ）</t>
    <rPh sb="0" eb="2">
      <t>アラカワ</t>
    </rPh>
    <rPh sb="2" eb="3">
      <t>ムラ</t>
    </rPh>
    <rPh sb="4" eb="6">
      <t>ヘイミン</t>
    </rPh>
    <phoneticPr fontId="2"/>
  </si>
  <si>
    <t>J023</t>
  </si>
  <si>
    <t>新川村</t>
    <rPh sb="0" eb="2">
      <t>アラカワ</t>
    </rPh>
    <rPh sb="2" eb="3">
      <t>ムラ</t>
    </rPh>
    <phoneticPr fontId="2"/>
  </si>
  <si>
    <t>真栄里村</t>
    <rPh sb="0" eb="3">
      <t>マエザト</t>
    </rPh>
    <rPh sb="3" eb="4">
      <t>ムラ</t>
    </rPh>
    <phoneticPr fontId="2"/>
  </si>
  <si>
    <t>J031</t>
  </si>
  <si>
    <t>平得村</t>
    <rPh sb="0" eb="2">
      <t>ヒラエ</t>
    </rPh>
    <rPh sb="2" eb="3">
      <t>ムラ</t>
    </rPh>
    <phoneticPr fontId="2"/>
  </si>
  <si>
    <t>J013</t>
  </si>
  <si>
    <t>大浜村</t>
    <rPh sb="0" eb="2">
      <t>オオハマ</t>
    </rPh>
    <rPh sb="2" eb="3">
      <t>ムラ</t>
    </rPh>
    <phoneticPr fontId="2"/>
  </si>
  <si>
    <t>J030</t>
  </si>
  <si>
    <t>宮良村</t>
    <rPh sb="0" eb="2">
      <t>ミヤラ</t>
    </rPh>
    <rPh sb="2" eb="3">
      <t>ムラ</t>
    </rPh>
    <phoneticPr fontId="2"/>
  </si>
  <si>
    <t>J018</t>
  </si>
  <si>
    <t>白保村</t>
    <rPh sb="0" eb="1">
      <t>シロ</t>
    </rPh>
    <rPh sb="1" eb="2">
      <t>ホ</t>
    </rPh>
    <rPh sb="2" eb="3">
      <t>ムラ</t>
    </rPh>
    <phoneticPr fontId="2"/>
  </si>
  <si>
    <t>J016</t>
  </si>
  <si>
    <t>盛山村</t>
    <rPh sb="0" eb="1">
      <t>〔Sj〕</t>
    </rPh>
    <rPh sb="1" eb="2">
      <t>モリヤマ</t>
    </rPh>
    <rPh sb="2" eb="3">
      <t>ムラ</t>
    </rPh>
    <phoneticPr fontId="2"/>
  </si>
  <si>
    <t>J020</t>
  </si>
  <si>
    <t>桃里村</t>
    <rPh sb="0" eb="1">
      <t>モモ</t>
    </rPh>
    <rPh sb="1" eb="2">
      <t>サト</t>
    </rPh>
    <rPh sb="2" eb="3">
      <t>ムラ</t>
    </rPh>
    <phoneticPr fontId="2"/>
  </si>
  <si>
    <t>J019</t>
  </si>
  <si>
    <t>伊原間村</t>
    <rPh sb="0" eb="3">
      <t>イバルマ</t>
    </rPh>
    <rPh sb="3" eb="4">
      <t>ムラ</t>
    </rPh>
    <phoneticPr fontId="2"/>
  </si>
  <si>
    <t>J017</t>
  </si>
  <si>
    <t>平久保村</t>
    <rPh sb="0" eb="4">
      <t>ヒラクボムラ</t>
    </rPh>
    <phoneticPr fontId="2"/>
  </si>
  <si>
    <t>J015</t>
  </si>
  <si>
    <t>野底村</t>
    <rPh sb="0" eb="2">
      <t>ノソコ</t>
    </rPh>
    <rPh sb="2" eb="3">
      <t>ムラ</t>
    </rPh>
    <phoneticPr fontId="2"/>
  </si>
  <si>
    <t>J006</t>
  </si>
  <si>
    <t>桴海村</t>
    <rPh sb="0" eb="1">
      <t>フ</t>
    </rPh>
    <rPh sb="1" eb="2">
      <t>ウミ</t>
    </rPh>
    <rPh sb="2" eb="3">
      <t>ムラ</t>
    </rPh>
    <phoneticPr fontId="2"/>
  </si>
  <si>
    <t>J014</t>
  </si>
  <si>
    <t>川平村</t>
    <rPh sb="0" eb="2">
      <t>カビラ</t>
    </rPh>
    <rPh sb="2" eb="3">
      <t>ムラ</t>
    </rPh>
    <phoneticPr fontId="2"/>
  </si>
  <si>
    <t>J205</t>
  </si>
  <si>
    <t>崎枝村</t>
    <rPh sb="0" eb="2">
      <t>サキエダ</t>
    </rPh>
    <rPh sb="2" eb="3">
      <t>ムラ</t>
    </rPh>
    <phoneticPr fontId="2"/>
  </si>
  <si>
    <t>J021</t>
    <phoneticPr fontId="2"/>
  </si>
  <si>
    <t>名蔵村</t>
    <rPh sb="0" eb="1">
      <t>ナ</t>
    </rPh>
    <rPh sb="1" eb="2">
      <t>クラ</t>
    </rPh>
    <rPh sb="2" eb="3">
      <t>ムラ</t>
    </rPh>
    <phoneticPr fontId="2"/>
  </si>
  <si>
    <t>J167</t>
    <phoneticPr fontId="2"/>
  </si>
  <si>
    <t>干立村</t>
    <rPh sb="0" eb="2">
      <t>ホ</t>
    </rPh>
    <rPh sb="2" eb="3">
      <t>ムラ</t>
    </rPh>
    <phoneticPr fontId="2"/>
  </si>
  <si>
    <t>J033</t>
    <phoneticPr fontId="2"/>
  </si>
  <si>
    <t>浦内村</t>
    <rPh sb="0" eb="2">
      <t>ウラウチ</t>
    </rPh>
    <rPh sb="2" eb="3">
      <t>ムラ</t>
    </rPh>
    <phoneticPr fontId="2"/>
  </si>
  <si>
    <t>J038</t>
  </si>
  <si>
    <t>成屋村</t>
    <rPh sb="0" eb="1">
      <t>ナ</t>
    </rPh>
    <rPh sb="1" eb="2">
      <t>ヤ</t>
    </rPh>
    <rPh sb="2" eb="3">
      <t>ムラ</t>
    </rPh>
    <phoneticPr fontId="2"/>
  </si>
  <si>
    <t>J041</t>
  </si>
  <si>
    <t>舟浮村</t>
    <rPh sb="0" eb="1">
      <t>フネ</t>
    </rPh>
    <rPh sb="1" eb="2">
      <t>フ</t>
    </rPh>
    <rPh sb="2" eb="3">
      <t>ムラ</t>
    </rPh>
    <phoneticPr fontId="2"/>
  </si>
  <si>
    <t>上原村</t>
    <rPh sb="0" eb="2">
      <t>ウエハラ</t>
    </rPh>
    <rPh sb="2" eb="3">
      <t>ムラ</t>
    </rPh>
    <phoneticPr fontId="2"/>
  </si>
  <si>
    <t>J032</t>
  </si>
  <si>
    <t>祖納村</t>
    <rPh sb="0" eb="2">
      <t>ソ</t>
    </rPh>
    <rPh sb="2" eb="3">
      <t>ムラ</t>
    </rPh>
    <phoneticPr fontId="2"/>
  </si>
  <si>
    <t>J035</t>
    <phoneticPr fontId="2"/>
  </si>
  <si>
    <t>高那村</t>
    <rPh sb="0" eb="1">
      <t>タカ</t>
    </rPh>
    <rPh sb="1" eb="2">
      <t>ナハ</t>
    </rPh>
    <rPh sb="2" eb="3">
      <t>ムラ</t>
    </rPh>
    <phoneticPr fontId="2"/>
  </si>
  <si>
    <t>J042</t>
  </si>
  <si>
    <t>古見村</t>
    <rPh sb="0" eb="3">
      <t>コミムラ</t>
    </rPh>
    <phoneticPr fontId="2"/>
  </si>
  <si>
    <t>J037</t>
  </si>
  <si>
    <t>仲間村</t>
    <rPh sb="0" eb="3">
      <t>ナカマムラ</t>
    </rPh>
    <phoneticPr fontId="2"/>
  </si>
  <si>
    <t>J059</t>
    <phoneticPr fontId="2"/>
  </si>
  <si>
    <t>南風見村</t>
    <rPh sb="0" eb="3">
      <t>ハイミ</t>
    </rPh>
    <rPh sb="3" eb="4">
      <t>ムラ</t>
    </rPh>
    <phoneticPr fontId="2"/>
  </si>
  <si>
    <t>J036</t>
  </si>
  <si>
    <t>鹿川村</t>
    <rPh sb="0" eb="2">
      <t>カノカワ</t>
    </rPh>
    <rPh sb="2" eb="3">
      <t>ムラ</t>
    </rPh>
    <phoneticPr fontId="2"/>
  </si>
  <si>
    <t>J040</t>
  </si>
  <si>
    <t>崎山村</t>
    <rPh sb="0" eb="3">
      <t>サキヤマムラ</t>
    </rPh>
    <phoneticPr fontId="2"/>
  </si>
  <si>
    <t>J039</t>
  </si>
  <si>
    <t>網取村</t>
    <rPh sb="0" eb="2">
      <t>アフリカ</t>
    </rPh>
    <rPh sb="2" eb="3">
      <t>ムラ</t>
    </rPh>
    <phoneticPr fontId="2"/>
  </si>
  <si>
    <t>J196</t>
  </si>
  <si>
    <t>竹富島</t>
    <rPh sb="0" eb="2">
      <t>タケトミ</t>
    </rPh>
    <rPh sb="2" eb="3">
      <t>シマ</t>
    </rPh>
    <phoneticPr fontId="2"/>
  </si>
  <si>
    <t>J026</t>
  </si>
  <si>
    <t>J199</t>
  </si>
  <si>
    <t>J045</t>
    <phoneticPr fontId="2"/>
  </si>
  <si>
    <t>新城島上地村</t>
    <rPh sb="0" eb="2">
      <t>アラグスク</t>
    </rPh>
    <rPh sb="2" eb="3">
      <t>シマ</t>
    </rPh>
    <rPh sb="3" eb="4">
      <t>ウエ</t>
    </rPh>
    <rPh sb="4" eb="5">
      <t>チ</t>
    </rPh>
    <rPh sb="5" eb="6">
      <t>ムラ</t>
    </rPh>
    <phoneticPr fontId="2"/>
  </si>
  <si>
    <t>J029</t>
    <phoneticPr fontId="2"/>
  </si>
  <si>
    <t>新城島下地村</t>
    <rPh sb="0" eb="2">
      <t>アラグスク</t>
    </rPh>
    <rPh sb="2" eb="3">
      <t>ジマ</t>
    </rPh>
    <rPh sb="3" eb="4">
      <t>シタ</t>
    </rPh>
    <rPh sb="4" eb="5">
      <t>チ</t>
    </rPh>
    <rPh sb="5" eb="6">
      <t>ムラ</t>
    </rPh>
    <phoneticPr fontId="2"/>
  </si>
  <si>
    <t>J046</t>
  </si>
  <si>
    <t>J046</t>
    <phoneticPr fontId="2"/>
  </si>
  <si>
    <t>波照間島</t>
    <rPh sb="0" eb="3">
      <t>ハテルマ</t>
    </rPh>
    <rPh sb="3" eb="4">
      <t>シマ</t>
    </rPh>
    <phoneticPr fontId="2"/>
  </si>
  <si>
    <t>J043</t>
    <phoneticPr fontId="2"/>
  </si>
  <si>
    <t>与那国島</t>
    <rPh sb="0" eb="4">
      <t>ヨナグニジマ</t>
    </rPh>
    <phoneticPr fontId="2"/>
  </si>
  <si>
    <t>J094</t>
    <phoneticPr fontId="2"/>
  </si>
  <si>
    <t>「鉄蕉本数」</t>
    <rPh sb="1" eb="2">
      <t>ソテツ</t>
    </rPh>
    <rPh sb="2" eb="3">
      <t>バショウ</t>
    </rPh>
    <rPh sb="3" eb="5">
      <t>ホンスウ</t>
    </rPh>
    <phoneticPr fontId="2"/>
  </si>
  <si>
    <t>一人あたり本数</t>
    <rPh sb="0" eb="2">
      <t>ヒトリ</t>
    </rPh>
    <rPh sb="5" eb="7">
      <t>ホンスウ</t>
    </rPh>
    <phoneticPr fontId="2"/>
  </si>
  <si>
    <t>一戸あたり本数</t>
    <rPh sb="0" eb="2">
      <t>イッコ</t>
    </rPh>
    <rPh sb="5" eb="7">
      <t>ホンスウ</t>
    </rPh>
    <phoneticPr fontId="2"/>
  </si>
  <si>
    <t>「鉄蕉栽付敷地反別」（畝＝アール）</t>
    <rPh sb="1" eb="2">
      <t>テツ</t>
    </rPh>
    <rPh sb="2" eb="3">
      <t>バショウ</t>
    </rPh>
    <rPh sb="3" eb="4">
      <t>サイバイ</t>
    </rPh>
    <rPh sb="4" eb="5">
      <t>ツ</t>
    </rPh>
    <rPh sb="5" eb="6">
      <t>シキ</t>
    </rPh>
    <rPh sb="6" eb="7">
      <t>チ</t>
    </rPh>
    <rPh sb="7" eb="9">
      <t>タンベツ</t>
    </rPh>
    <rPh sb="11" eb="12">
      <t>セ</t>
    </rPh>
    <phoneticPr fontId="2"/>
  </si>
  <si>
    <t>表１　田代安定の「八重山島巡検統計誌」に見るソテツの本数</t>
    <rPh sb="0" eb="1">
      <t>ヒョウ</t>
    </rPh>
    <rPh sb="3" eb="7">
      <t>タシロアンテイ</t>
    </rPh>
    <rPh sb="9" eb="12">
      <t>ヤ</t>
    </rPh>
    <rPh sb="12" eb="13">
      <t>シマ</t>
    </rPh>
    <rPh sb="13" eb="15">
      <t>ジュンケン</t>
    </rPh>
    <rPh sb="15" eb="18">
      <t>トウケイシ</t>
    </rPh>
    <rPh sb="20" eb="21">
      <t>ミ</t>
    </rPh>
    <rPh sb="26" eb="28">
      <t>ホンスウ</t>
    </rPh>
    <phoneticPr fontId="1"/>
  </si>
  <si>
    <t>（石垣島）</t>
    <rPh sb="1" eb="4">
      <t>イシガキジマ</t>
    </rPh>
    <phoneticPr fontId="1"/>
  </si>
  <si>
    <t>（西表島）</t>
    <rPh sb="1" eb="3">
      <t>イ</t>
    </rPh>
    <rPh sb="3" eb="4">
      <t>シマ</t>
    </rPh>
    <phoneticPr fontId="1"/>
  </si>
  <si>
    <t>小浜島</t>
    <rPh sb="0" eb="2">
      <t>コハマジマ</t>
    </rPh>
    <phoneticPr fontId="2"/>
  </si>
  <si>
    <t>鳩間島</t>
    <rPh sb="0" eb="2">
      <t>ハトマ</t>
    </rPh>
    <phoneticPr fontId="2"/>
  </si>
  <si>
    <t>黒島</t>
    <rPh sb="0" eb="1">
      <t>クロシマ</t>
    </rPh>
    <phoneticPr fontId="2"/>
  </si>
  <si>
    <t>国立台湾大学図書館田代文庫整理番号</t>
    <rPh sb="0" eb="2">
      <t>コクリツ</t>
    </rPh>
    <rPh sb="2" eb="4">
      <t>タイワン</t>
    </rPh>
    <rPh sb="4" eb="6">
      <t>ダイガク</t>
    </rPh>
    <rPh sb="6" eb="9">
      <t>トショカン</t>
    </rPh>
    <rPh sb="9" eb="13">
      <t>タシロブンコ</t>
    </rPh>
    <rPh sb="13" eb="17">
      <t>セイリバンゴウ</t>
    </rPh>
    <phoneticPr fontId="2"/>
  </si>
  <si>
    <t>一反（10アール）あたり本数</t>
    <rPh sb="0" eb="1">
      <t>1</t>
    </rPh>
    <rPh sb="1" eb="2">
      <t>タン</t>
    </rPh>
    <rPh sb="12" eb="14">
      <t>ホンスウウ</t>
    </rPh>
    <phoneticPr fontId="2"/>
  </si>
  <si>
    <t>合計／平均</t>
    <rPh sb="0" eb="2">
      <t>ゴウケイ</t>
    </rPh>
    <rPh sb="3" eb="5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</si>
</sst>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76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177" fontId="6" fillId="0" borderId="0" xfId="0" applyNumberFormat="1" applyFont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177" fontId="5" fillId="0" borderId="0" xfId="0" applyNumberFormat="1" applyFont="1"/>
    <xf numFmtId="0" fontId="7" fillId="0" borderId="0" xfId="0" applyFont="1" applyBorder="1"/>
    <xf numFmtId="177" fontId="7" fillId="0" borderId="0" xfId="0" applyNumberFormat="1" applyFont="1" applyBorder="1"/>
    <xf numFmtId="177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/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G46" sqref="G46"/>
    </sheetView>
  </sheetViews>
  <sheetFormatPr baseColWidth="12" defaultRowHeight="14" x14ac:dyDescent="0"/>
  <cols>
    <col min="1" max="1" width="12.83203125" style="5"/>
    <col min="2" max="2" width="7.6640625" style="5" customWidth="1"/>
    <col min="3" max="3" width="8" style="5" customWidth="1"/>
    <col min="4" max="4" width="7.6640625" style="6" customWidth="1"/>
    <col min="5" max="5" width="12.83203125" style="5"/>
    <col min="6" max="6" width="10.6640625" style="5" customWidth="1"/>
    <col min="7" max="7" width="8.6640625" style="5" customWidth="1"/>
    <col min="8" max="8" width="6.33203125" style="5" customWidth="1"/>
    <col min="9" max="9" width="6.1640625" style="5" customWidth="1"/>
    <col min="10" max="16384" width="12.83203125" style="5"/>
  </cols>
  <sheetData>
    <row r="1" spans="1:10" s="7" customFormat="1" ht="34" customHeight="1">
      <c r="A1" s="7" t="s">
        <v>84</v>
      </c>
      <c r="D1" s="8"/>
    </row>
    <row r="2" spans="1:10" s="11" customFormat="1" ht="40">
      <c r="A2" s="1" t="s">
        <v>0</v>
      </c>
      <c r="B2" s="1" t="s">
        <v>1</v>
      </c>
      <c r="C2" s="1" t="s">
        <v>2</v>
      </c>
      <c r="D2" s="9" t="s">
        <v>3</v>
      </c>
      <c r="E2" s="1" t="s">
        <v>80</v>
      </c>
      <c r="F2" s="1" t="s">
        <v>83</v>
      </c>
      <c r="G2" s="1" t="s">
        <v>91</v>
      </c>
      <c r="H2" s="10" t="s">
        <v>81</v>
      </c>
      <c r="I2" s="10" t="s">
        <v>82</v>
      </c>
      <c r="J2" s="1" t="s">
        <v>90</v>
      </c>
    </row>
    <row r="3" spans="1:10">
      <c r="A3" s="1" t="s">
        <v>85</v>
      </c>
      <c r="B3" s="2"/>
      <c r="C3" s="2"/>
      <c r="D3" s="3"/>
      <c r="E3" s="2"/>
      <c r="F3" s="2"/>
      <c r="G3" s="2"/>
      <c r="H3" s="4"/>
      <c r="I3" s="4"/>
      <c r="J3" s="2"/>
    </row>
    <row r="4" spans="1:10">
      <c r="A4" s="1" t="s">
        <v>4</v>
      </c>
      <c r="B4" s="2">
        <v>235</v>
      </c>
      <c r="C4" s="2">
        <v>1458</v>
      </c>
      <c r="D4" s="3">
        <f t="shared" ref="D4:D44" si="0">C4/B4</f>
        <v>6.2042553191489365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5</v>
      </c>
    </row>
    <row r="5" spans="1:10">
      <c r="A5" s="1" t="s">
        <v>7</v>
      </c>
      <c r="B5" s="2">
        <v>243</v>
      </c>
      <c r="C5" s="2">
        <v>1264</v>
      </c>
      <c r="D5" s="3">
        <f t="shared" si="0"/>
        <v>5.2016460905349797</v>
      </c>
      <c r="E5" s="2">
        <v>2300</v>
      </c>
      <c r="F5" s="2">
        <v>31</v>
      </c>
      <c r="G5" s="2">
        <f>E5/F5*10</f>
        <v>741.93548387096769</v>
      </c>
      <c r="H5" s="2">
        <f>E5/C5</f>
        <v>1.8196202531645569</v>
      </c>
      <c r="I5" s="2">
        <f>E5/B5</f>
        <v>9.4650205761316872</v>
      </c>
      <c r="J5" s="2" t="s">
        <v>8</v>
      </c>
    </row>
    <row r="6" spans="1:10">
      <c r="A6" s="1" t="s">
        <v>9</v>
      </c>
      <c r="B6" s="2">
        <v>227</v>
      </c>
      <c r="C6" s="2">
        <v>1413</v>
      </c>
      <c r="D6" s="3">
        <f t="shared" si="0"/>
        <v>6.2246696035242293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10</v>
      </c>
    </row>
    <row r="7" spans="1:10" ht="27">
      <c r="A7" s="1" t="s">
        <v>11</v>
      </c>
      <c r="B7" s="2">
        <v>49</v>
      </c>
      <c r="C7" s="2">
        <v>282</v>
      </c>
      <c r="D7" s="3">
        <f t="shared" si="0"/>
        <v>5.7551020408163263</v>
      </c>
      <c r="E7" s="2">
        <v>8000</v>
      </c>
      <c r="F7" s="2">
        <v>39</v>
      </c>
      <c r="G7" s="2">
        <f>E7/F7*10</f>
        <v>2051.2820512820513</v>
      </c>
      <c r="H7" s="2">
        <f>E7/C7</f>
        <v>28.368794326241133</v>
      </c>
      <c r="I7" s="2">
        <f>E7/B7</f>
        <v>163.26530612244898</v>
      </c>
      <c r="J7" s="2" t="s">
        <v>12</v>
      </c>
    </row>
    <row r="8" spans="1:10">
      <c r="A8" s="1" t="s">
        <v>13</v>
      </c>
      <c r="B8" s="2">
        <v>211</v>
      </c>
      <c r="C8" s="2">
        <v>1130</v>
      </c>
      <c r="D8" s="3">
        <f t="shared" si="0"/>
        <v>5.3554502369668242</v>
      </c>
      <c r="E8" s="2" t="s">
        <v>6</v>
      </c>
      <c r="F8" s="2" t="s">
        <v>6</v>
      </c>
      <c r="G8" s="2" t="s">
        <v>6</v>
      </c>
      <c r="H8" s="2" t="s">
        <v>6</v>
      </c>
      <c r="I8" s="2" t="s">
        <v>6</v>
      </c>
      <c r="J8" s="2" t="s">
        <v>10</v>
      </c>
    </row>
    <row r="9" spans="1:10">
      <c r="A9" s="1" t="s">
        <v>14</v>
      </c>
      <c r="B9" s="2">
        <v>40</v>
      </c>
      <c r="C9" s="2">
        <v>185</v>
      </c>
      <c r="D9" s="3">
        <f t="shared" si="0"/>
        <v>4.625</v>
      </c>
      <c r="E9" s="2">
        <v>50000</v>
      </c>
      <c r="F9" s="2">
        <v>120</v>
      </c>
      <c r="G9" s="2">
        <f>E9/F9*10</f>
        <v>4166.666666666667</v>
      </c>
      <c r="H9" s="2">
        <f>E9/C9</f>
        <v>270.27027027027026</v>
      </c>
      <c r="I9" s="2">
        <f>E9/B9</f>
        <v>1250</v>
      </c>
      <c r="J9" s="2" t="s">
        <v>15</v>
      </c>
    </row>
    <row r="10" spans="1:10">
      <c r="A10" s="1" t="s">
        <v>16</v>
      </c>
      <c r="B10" s="2">
        <v>105</v>
      </c>
      <c r="C10" s="2">
        <v>588</v>
      </c>
      <c r="D10" s="3">
        <f t="shared" si="0"/>
        <v>5.6</v>
      </c>
      <c r="E10" s="2">
        <v>100000</v>
      </c>
      <c r="F10" s="2">
        <v>310</v>
      </c>
      <c r="G10" s="2">
        <f>E10/F10*10</f>
        <v>3225.8064516129029</v>
      </c>
      <c r="H10" s="2">
        <f>E10/C10</f>
        <v>170.06802721088437</v>
      </c>
      <c r="I10" s="2">
        <f>E10/B10</f>
        <v>952.38095238095241</v>
      </c>
      <c r="J10" s="2" t="s">
        <v>17</v>
      </c>
    </row>
    <row r="11" spans="1:10">
      <c r="A11" s="1" t="s">
        <v>18</v>
      </c>
      <c r="B11" s="2">
        <v>108</v>
      </c>
      <c r="C11" s="2">
        <v>688</v>
      </c>
      <c r="D11" s="3">
        <f t="shared" si="0"/>
        <v>6.3703703703703702</v>
      </c>
      <c r="E11" s="2">
        <v>56000</v>
      </c>
      <c r="F11" s="2">
        <v>310</v>
      </c>
      <c r="G11" s="2">
        <f>E11/F11*10</f>
        <v>1806.4516129032259</v>
      </c>
      <c r="H11" s="2">
        <f>E11/C11</f>
        <v>81.395348837209298</v>
      </c>
      <c r="I11" s="2">
        <f>E11/B11</f>
        <v>518.51851851851848</v>
      </c>
      <c r="J11" s="2" t="s">
        <v>19</v>
      </c>
    </row>
    <row r="12" spans="1:10">
      <c r="A12" s="1" t="s">
        <v>20</v>
      </c>
      <c r="B12" s="2">
        <v>87</v>
      </c>
      <c r="C12" s="2">
        <v>424</v>
      </c>
      <c r="D12" s="3">
        <f t="shared" si="0"/>
        <v>4.8735632183908049</v>
      </c>
      <c r="E12" s="2" t="s">
        <v>6</v>
      </c>
      <c r="F12" s="2">
        <v>270.10000000000002</v>
      </c>
      <c r="G12" s="2" t="s">
        <v>6</v>
      </c>
      <c r="H12" s="2" t="s">
        <v>6</v>
      </c>
      <c r="I12" s="2" t="s">
        <v>6</v>
      </c>
      <c r="J12" s="2" t="s">
        <v>21</v>
      </c>
    </row>
    <row r="13" spans="1:10">
      <c r="A13" s="1" t="s">
        <v>22</v>
      </c>
      <c r="B13" s="2">
        <v>83</v>
      </c>
      <c r="C13" s="2">
        <v>446</v>
      </c>
      <c r="D13" s="3">
        <f t="shared" si="0"/>
        <v>5.3734939759036147</v>
      </c>
      <c r="E13" s="2">
        <v>15000</v>
      </c>
      <c r="F13" s="2">
        <v>270</v>
      </c>
      <c r="G13" s="2">
        <f t="shared" ref="G13:G22" si="1">E13/F13*10</f>
        <v>555.55555555555554</v>
      </c>
      <c r="H13" s="2">
        <f t="shared" ref="H13:H22" si="2">E13/C13</f>
        <v>33.632286995515692</v>
      </c>
      <c r="I13" s="2">
        <f t="shared" ref="I13:I22" si="3">E13/B13</f>
        <v>180.72289156626505</v>
      </c>
      <c r="J13" s="2" t="s">
        <v>23</v>
      </c>
    </row>
    <row r="14" spans="1:10">
      <c r="A14" s="1" t="s">
        <v>24</v>
      </c>
      <c r="B14" s="2">
        <v>15</v>
      </c>
      <c r="C14" s="2">
        <v>50</v>
      </c>
      <c r="D14" s="3">
        <f t="shared" si="0"/>
        <v>3.3333333333333335</v>
      </c>
      <c r="E14" s="2">
        <v>1500</v>
      </c>
      <c r="F14" s="2">
        <v>26</v>
      </c>
      <c r="G14" s="2">
        <f t="shared" si="1"/>
        <v>576.92307692307691</v>
      </c>
      <c r="H14" s="2">
        <f t="shared" si="2"/>
        <v>30</v>
      </c>
      <c r="I14" s="2">
        <f t="shared" si="3"/>
        <v>100</v>
      </c>
      <c r="J14" s="2" t="s">
        <v>25</v>
      </c>
    </row>
    <row r="15" spans="1:10">
      <c r="A15" s="1" t="s">
        <v>26</v>
      </c>
      <c r="B15" s="2">
        <v>11</v>
      </c>
      <c r="C15" s="2">
        <v>33</v>
      </c>
      <c r="D15" s="3">
        <f t="shared" si="0"/>
        <v>3</v>
      </c>
      <c r="E15" s="2">
        <v>200</v>
      </c>
      <c r="F15" s="2">
        <v>7.7</v>
      </c>
      <c r="G15" s="2">
        <f t="shared" si="1"/>
        <v>259.74025974025972</v>
      </c>
      <c r="H15" s="2">
        <f t="shared" si="2"/>
        <v>6.0606060606060606</v>
      </c>
      <c r="I15" s="2">
        <f t="shared" si="3"/>
        <v>18.181818181818183</v>
      </c>
      <c r="J15" s="2" t="s">
        <v>27</v>
      </c>
    </row>
    <row r="16" spans="1:10">
      <c r="A16" s="1" t="s">
        <v>28</v>
      </c>
      <c r="B16" s="2">
        <v>14</v>
      </c>
      <c r="C16" s="2">
        <v>44</v>
      </c>
      <c r="D16" s="3">
        <f t="shared" si="0"/>
        <v>3.1428571428571428</v>
      </c>
      <c r="E16" s="2">
        <v>6000</v>
      </c>
      <c r="F16" s="2">
        <v>94</v>
      </c>
      <c r="G16" s="2">
        <f t="shared" si="1"/>
        <v>638.29787234042556</v>
      </c>
      <c r="H16" s="2">
        <f t="shared" si="2"/>
        <v>136.36363636363637</v>
      </c>
      <c r="I16" s="2">
        <f t="shared" si="3"/>
        <v>428.57142857142856</v>
      </c>
      <c r="J16" s="2" t="s">
        <v>29</v>
      </c>
    </row>
    <row r="17" spans="1:10">
      <c r="A17" s="1" t="s">
        <v>30</v>
      </c>
      <c r="B17" s="2">
        <v>15</v>
      </c>
      <c r="C17" s="2">
        <v>61</v>
      </c>
      <c r="D17" s="3">
        <f t="shared" si="0"/>
        <v>4.0666666666666664</v>
      </c>
      <c r="E17" s="2">
        <v>5000</v>
      </c>
      <c r="F17" s="2">
        <v>63</v>
      </c>
      <c r="G17" s="2">
        <f t="shared" si="1"/>
        <v>793.65079365079373</v>
      </c>
      <c r="H17" s="2">
        <f t="shared" si="2"/>
        <v>81.967213114754102</v>
      </c>
      <c r="I17" s="2">
        <f t="shared" si="3"/>
        <v>333.33333333333331</v>
      </c>
      <c r="J17" s="2" t="s">
        <v>31</v>
      </c>
    </row>
    <row r="18" spans="1:10">
      <c r="A18" s="1" t="s">
        <v>32</v>
      </c>
      <c r="B18" s="2">
        <v>12</v>
      </c>
      <c r="C18" s="2">
        <v>25</v>
      </c>
      <c r="D18" s="3">
        <f t="shared" si="0"/>
        <v>2.0833333333333335</v>
      </c>
      <c r="E18" s="2">
        <v>9500</v>
      </c>
      <c r="F18" s="2">
        <v>73</v>
      </c>
      <c r="G18" s="2">
        <f t="shared" si="1"/>
        <v>1301.3698630136987</v>
      </c>
      <c r="H18" s="2">
        <f t="shared" si="2"/>
        <v>380</v>
      </c>
      <c r="I18" s="2">
        <f t="shared" si="3"/>
        <v>791.66666666666663</v>
      </c>
      <c r="J18" s="2" t="s">
        <v>33</v>
      </c>
    </row>
    <row r="19" spans="1:10">
      <c r="A19" s="1" t="s">
        <v>34</v>
      </c>
      <c r="B19" s="2">
        <v>16</v>
      </c>
      <c r="C19" s="2">
        <v>66</v>
      </c>
      <c r="D19" s="3">
        <f t="shared" si="0"/>
        <v>4.125</v>
      </c>
      <c r="E19" s="2">
        <v>1000</v>
      </c>
      <c r="F19" s="2">
        <v>47</v>
      </c>
      <c r="G19" s="2">
        <f t="shared" si="1"/>
        <v>212.7659574468085</v>
      </c>
      <c r="H19" s="2">
        <f t="shared" si="2"/>
        <v>15.151515151515152</v>
      </c>
      <c r="I19" s="2">
        <f t="shared" si="3"/>
        <v>62.5</v>
      </c>
      <c r="J19" s="2" t="s">
        <v>35</v>
      </c>
    </row>
    <row r="20" spans="1:10">
      <c r="A20" s="1" t="s">
        <v>36</v>
      </c>
      <c r="B20" s="2">
        <v>67</v>
      </c>
      <c r="C20" s="2">
        <v>288</v>
      </c>
      <c r="D20" s="3">
        <f t="shared" si="0"/>
        <v>4.2985074626865671</v>
      </c>
      <c r="E20" s="2">
        <v>15000</v>
      </c>
      <c r="F20" s="2">
        <v>207</v>
      </c>
      <c r="G20" s="2">
        <f t="shared" si="1"/>
        <v>724.63768115942025</v>
      </c>
      <c r="H20" s="2">
        <f t="shared" si="2"/>
        <v>52.083333333333336</v>
      </c>
      <c r="I20" s="2">
        <f t="shared" si="3"/>
        <v>223.88059701492537</v>
      </c>
      <c r="J20" s="2" t="s">
        <v>37</v>
      </c>
    </row>
    <row r="21" spans="1:10">
      <c r="A21" s="1" t="s">
        <v>38</v>
      </c>
      <c r="B21" s="2">
        <v>12</v>
      </c>
      <c r="C21" s="2">
        <v>32</v>
      </c>
      <c r="D21" s="3">
        <f t="shared" si="0"/>
        <v>2.6666666666666665</v>
      </c>
      <c r="E21" s="2">
        <v>5000</v>
      </c>
      <c r="F21" s="2">
        <v>94</v>
      </c>
      <c r="G21" s="2">
        <f t="shared" si="1"/>
        <v>531.91489361702122</v>
      </c>
      <c r="H21" s="2">
        <f t="shared" si="2"/>
        <v>156.25</v>
      </c>
      <c r="I21" s="2">
        <f t="shared" si="3"/>
        <v>416.66666666666669</v>
      </c>
      <c r="J21" s="2" t="s">
        <v>39</v>
      </c>
    </row>
    <row r="22" spans="1:10">
      <c r="A22" s="1" t="s">
        <v>40</v>
      </c>
      <c r="B22" s="2">
        <v>7</v>
      </c>
      <c r="C22" s="2">
        <v>17</v>
      </c>
      <c r="D22" s="3">
        <f t="shared" si="0"/>
        <v>2.4285714285714284</v>
      </c>
      <c r="E22" s="2">
        <v>3000</v>
      </c>
      <c r="F22" s="2">
        <v>63</v>
      </c>
      <c r="G22" s="2">
        <f t="shared" si="1"/>
        <v>476.1904761904762</v>
      </c>
      <c r="H22" s="2">
        <f t="shared" si="2"/>
        <v>176.47058823529412</v>
      </c>
      <c r="I22" s="2">
        <f t="shared" si="3"/>
        <v>428.57142857142856</v>
      </c>
      <c r="J22" s="2" t="s">
        <v>41</v>
      </c>
    </row>
    <row r="23" spans="1:10">
      <c r="A23" s="1" t="s">
        <v>86</v>
      </c>
      <c r="B23" s="2"/>
      <c r="C23" s="2"/>
      <c r="D23" s="3"/>
      <c r="E23" s="2"/>
      <c r="F23" s="2"/>
      <c r="G23" s="2"/>
      <c r="H23" s="2"/>
      <c r="I23" s="2"/>
      <c r="J23" s="2"/>
    </row>
    <row r="24" spans="1:10">
      <c r="A24" s="1" t="s">
        <v>42</v>
      </c>
      <c r="B24" s="2">
        <v>38</v>
      </c>
      <c r="C24" s="2">
        <v>151</v>
      </c>
      <c r="D24" s="3">
        <f t="shared" si="0"/>
        <v>3.9736842105263159</v>
      </c>
      <c r="E24" s="2" t="s">
        <v>6</v>
      </c>
      <c r="F24" s="2">
        <v>30</v>
      </c>
      <c r="G24" s="2" t="s">
        <v>6</v>
      </c>
      <c r="H24" s="2" t="s">
        <v>6</v>
      </c>
      <c r="I24" s="2" t="s">
        <v>6</v>
      </c>
      <c r="J24" s="2" t="s">
        <v>43</v>
      </c>
    </row>
    <row r="25" spans="1:10">
      <c r="A25" s="1" t="s">
        <v>44</v>
      </c>
      <c r="B25" s="2">
        <v>22</v>
      </c>
      <c r="C25" s="2">
        <v>42</v>
      </c>
      <c r="D25" s="3">
        <f t="shared" si="0"/>
        <v>1.9090909090909092</v>
      </c>
      <c r="E25" s="2">
        <v>2000</v>
      </c>
      <c r="F25" s="2">
        <v>34</v>
      </c>
      <c r="G25" s="2">
        <f>E25/F25*10</f>
        <v>588.23529411764707</v>
      </c>
      <c r="H25" s="2">
        <f>E25/C25</f>
        <v>47.61904761904762</v>
      </c>
      <c r="I25" s="2">
        <f>E25/B25</f>
        <v>90.909090909090907</v>
      </c>
      <c r="J25" s="2" t="s">
        <v>45</v>
      </c>
    </row>
    <row r="26" spans="1:10">
      <c r="A26" s="1" t="s">
        <v>46</v>
      </c>
      <c r="B26" s="2">
        <v>5</v>
      </c>
      <c r="C26" s="2">
        <v>17</v>
      </c>
      <c r="D26" s="3">
        <f t="shared" si="0"/>
        <v>3.4</v>
      </c>
      <c r="E26" s="2" t="s">
        <v>6</v>
      </c>
      <c r="F26" s="2" t="s">
        <v>6</v>
      </c>
      <c r="G26" s="2" t="s">
        <v>6</v>
      </c>
      <c r="H26" s="2" t="s">
        <v>6</v>
      </c>
      <c r="I26" s="2" t="s">
        <v>6</v>
      </c>
      <c r="J26" s="2" t="s">
        <v>47</v>
      </c>
    </row>
    <row r="27" spans="1:10">
      <c r="A27" s="1" t="s">
        <v>48</v>
      </c>
      <c r="B27" s="2">
        <v>14</v>
      </c>
      <c r="C27" s="2">
        <v>58</v>
      </c>
      <c r="D27" s="3">
        <f t="shared" si="0"/>
        <v>4.1428571428571432</v>
      </c>
      <c r="E27" s="2">
        <v>2000</v>
      </c>
      <c r="F27" s="2">
        <v>32</v>
      </c>
      <c r="G27" s="2">
        <f t="shared" ref="G27:G38" si="4">E27/F27*10</f>
        <v>625</v>
      </c>
      <c r="H27" s="2">
        <f t="shared" ref="H27:H38" si="5">E27/C27</f>
        <v>34.482758620689658</v>
      </c>
      <c r="I27" s="2">
        <f t="shared" ref="I27:I38" si="6">E27/B27</f>
        <v>142.85714285714286</v>
      </c>
      <c r="J27" s="2" t="s">
        <v>47</v>
      </c>
    </row>
    <row r="28" spans="1:10">
      <c r="A28" s="1" t="s">
        <v>49</v>
      </c>
      <c r="B28" s="2">
        <v>24</v>
      </c>
      <c r="C28" s="2">
        <v>73</v>
      </c>
      <c r="D28" s="3">
        <f t="shared" si="0"/>
        <v>3.0416666666666665</v>
      </c>
      <c r="E28" s="2">
        <v>5000</v>
      </c>
      <c r="F28" s="2">
        <v>60</v>
      </c>
      <c r="G28" s="2">
        <f t="shared" si="4"/>
        <v>833.33333333333326</v>
      </c>
      <c r="H28" s="2">
        <f t="shared" si="5"/>
        <v>68.493150684931507</v>
      </c>
      <c r="I28" s="2">
        <f t="shared" si="6"/>
        <v>208.33333333333334</v>
      </c>
      <c r="J28" s="2" t="s">
        <v>50</v>
      </c>
    </row>
    <row r="29" spans="1:10">
      <c r="A29" s="1" t="s">
        <v>51</v>
      </c>
      <c r="B29" s="2">
        <v>67</v>
      </c>
      <c r="C29" s="2">
        <v>290</v>
      </c>
      <c r="D29" s="3">
        <f t="shared" si="0"/>
        <v>4.3283582089552235</v>
      </c>
      <c r="E29" s="2">
        <v>3000</v>
      </c>
      <c r="F29" s="2">
        <v>35</v>
      </c>
      <c r="G29" s="2">
        <f t="shared" si="4"/>
        <v>857.14285714285711</v>
      </c>
      <c r="H29" s="2">
        <f t="shared" si="5"/>
        <v>10.344827586206897</v>
      </c>
      <c r="I29" s="2">
        <f t="shared" si="6"/>
        <v>44.776119402985074</v>
      </c>
      <c r="J29" s="2" t="s">
        <v>52</v>
      </c>
    </row>
    <row r="30" spans="1:10">
      <c r="A30" s="1" t="s">
        <v>53</v>
      </c>
      <c r="B30" s="2">
        <v>23</v>
      </c>
      <c r="C30" s="2">
        <v>41</v>
      </c>
      <c r="D30" s="3">
        <f t="shared" si="0"/>
        <v>1.7826086956521738</v>
      </c>
      <c r="E30" s="2">
        <v>1500</v>
      </c>
      <c r="F30" s="2">
        <v>31</v>
      </c>
      <c r="G30" s="2">
        <f t="shared" si="4"/>
        <v>483.87096774193549</v>
      </c>
      <c r="H30" s="2">
        <f t="shared" si="5"/>
        <v>36.585365853658537</v>
      </c>
      <c r="I30" s="2">
        <f t="shared" si="6"/>
        <v>65.217391304347828</v>
      </c>
      <c r="J30" s="2" t="s">
        <v>54</v>
      </c>
    </row>
    <row r="31" spans="1:10">
      <c r="A31" s="1" t="s">
        <v>55</v>
      </c>
      <c r="B31" s="2">
        <v>37</v>
      </c>
      <c r="C31" s="2">
        <v>137</v>
      </c>
      <c r="D31" s="3">
        <f t="shared" si="0"/>
        <v>3.7027027027027026</v>
      </c>
      <c r="E31" s="2">
        <v>2800</v>
      </c>
      <c r="F31" s="2">
        <v>66.665999999999997</v>
      </c>
      <c r="G31" s="2">
        <f t="shared" si="4"/>
        <v>420.00420004200043</v>
      </c>
      <c r="H31" s="2">
        <f t="shared" si="5"/>
        <v>20.437956204379564</v>
      </c>
      <c r="I31" s="2">
        <f t="shared" si="6"/>
        <v>75.675675675675677</v>
      </c>
      <c r="J31" s="2" t="s">
        <v>56</v>
      </c>
    </row>
    <row r="32" spans="1:10">
      <c r="A32" s="1" t="s">
        <v>57</v>
      </c>
      <c r="B32" s="2">
        <v>4</v>
      </c>
      <c r="C32" s="2">
        <v>11</v>
      </c>
      <c r="D32" s="3">
        <f t="shared" si="0"/>
        <v>2.75</v>
      </c>
      <c r="E32" s="2">
        <v>2000</v>
      </c>
      <c r="F32" s="2">
        <v>63.34</v>
      </c>
      <c r="G32" s="2">
        <f t="shared" si="4"/>
        <v>315.75623618566465</v>
      </c>
      <c r="H32" s="2">
        <f t="shared" si="5"/>
        <v>181.81818181818181</v>
      </c>
      <c r="I32" s="2">
        <f t="shared" si="6"/>
        <v>500</v>
      </c>
      <c r="J32" s="2" t="s">
        <v>58</v>
      </c>
    </row>
    <row r="33" spans="1:10">
      <c r="A33" s="1" t="s">
        <v>59</v>
      </c>
      <c r="B33" s="2">
        <v>10</v>
      </c>
      <c r="C33" s="2">
        <v>26</v>
      </c>
      <c r="D33" s="3">
        <f t="shared" si="0"/>
        <v>2.6</v>
      </c>
      <c r="E33" s="2">
        <v>6000</v>
      </c>
      <c r="F33" s="2">
        <v>94.2</v>
      </c>
      <c r="G33" s="2">
        <f t="shared" si="4"/>
        <v>636.94267515923559</v>
      </c>
      <c r="H33" s="2">
        <f t="shared" si="5"/>
        <v>230.76923076923077</v>
      </c>
      <c r="I33" s="2">
        <f t="shared" si="6"/>
        <v>600</v>
      </c>
      <c r="J33" s="2" t="s">
        <v>60</v>
      </c>
    </row>
    <row r="34" spans="1:10">
      <c r="A34" s="1" t="s">
        <v>61</v>
      </c>
      <c r="B34" s="2">
        <v>19</v>
      </c>
      <c r="C34" s="2">
        <v>59</v>
      </c>
      <c r="D34" s="3">
        <f t="shared" si="0"/>
        <v>3.1052631578947367</v>
      </c>
      <c r="E34" s="2">
        <v>1500</v>
      </c>
      <c r="F34" s="2">
        <v>30</v>
      </c>
      <c r="G34" s="2">
        <f t="shared" si="4"/>
        <v>500</v>
      </c>
      <c r="H34" s="2">
        <f t="shared" si="5"/>
        <v>25.423728813559322</v>
      </c>
      <c r="I34" s="2">
        <f t="shared" si="6"/>
        <v>78.94736842105263</v>
      </c>
      <c r="J34" s="2" t="s">
        <v>62</v>
      </c>
    </row>
    <row r="35" spans="1:10">
      <c r="A35" s="1" t="s">
        <v>63</v>
      </c>
      <c r="B35" s="2">
        <v>16</v>
      </c>
      <c r="C35" s="2">
        <v>63</v>
      </c>
      <c r="D35" s="3">
        <f t="shared" si="0"/>
        <v>3.9375</v>
      </c>
      <c r="E35" s="2">
        <v>1000</v>
      </c>
      <c r="F35" s="2">
        <v>40</v>
      </c>
      <c r="G35" s="2">
        <f t="shared" si="4"/>
        <v>250</v>
      </c>
      <c r="H35" s="2">
        <f t="shared" si="5"/>
        <v>15.873015873015873</v>
      </c>
      <c r="I35" s="2">
        <f t="shared" si="6"/>
        <v>62.5</v>
      </c>
      <c r="J35" s="2" t="s">
        <v>64</v>
      </c>
    </row>
    <row r="36" spans="1:10">
      <c r="A36" s="1" t="s">
        <v>65</v>
      </c>
      <c r="B36" s="2">
        <v>12</v>
      </c>
      <c r="C36" s="2">
        <v>66</v>
      </c>
      <c r="D36" s="3">
        <f t="shared" si="0"/>
        <v>5.5</v>
      </c>
      <c r="E36" s="2">
        <v>1500</v>
      </c>
      <c r="F36" s="2">
        <v>30</v>
      </c>
      <c r="G36" s="2">
        <f t="shared" si="4"/>
        <v>500</v>
      </c>
      <c r="H36" s="2">
        <f t="shared" si="5"/>
        <v>22.727272727272727</v>
      </c>
      <c r="I36" s="2">
        <f t="shared" si="6"/>
        <v>125</v>
      </c>
      <c r="J36" s="2" t="s">
        <v>66</v>
      </c>
    </row>
    <row r="37" spans="1:10">
      <c r="A37" s="1" t="s">
        <v>67</v>
      </c>
      <c r="B37" s="2">
        <v>129</v>
      </c>
      <c r="C37" s="2">
        <v>862</v>
      </c>
      <c r="D37" s="3">
        <f t="shared" si="0"/>
        <v>6.6821705426356592</v>
      </c>
      <c r="E37" s="2">
        <v>35000</v>
      </c>
      <c r="F37" s="2">
        <v>400</v>
      </c>
      <c r="G37" s="2">
        <f t="shared" si="4"/>
        <v>875</v>
      </c>
      <c r="H37" s="2">
        <f t="shared" si="5"/>
        <v>40.603248259860791</v>
      </c>
      <c r="I37" s="2">
        <f t="shared" si="6"/>
        <v>271.31782945736433</v>
      </c>
      <c r="J37" s="2" t="s">
        <v>68</v>
      </c>
    </row>
    <row r="38" spans="1:10">
      <c r="A38" s="1" t="s">
        <v>87</v>
      </c>
      <c r="B38" s="2">
        <v>91</v>
      </c>
      <c r="C38" s="2">
        <v>412</v>
      </c>
      <c r="D38" s="3">
        <f t="shared" si="0"/>
        <v>4.5274725274725274</v>
      </c>
      <c r="E38" s="2">
        <v>35000</v>
      </c>
      <c r="F38" s="2">
        <v>100</v>
      </c>
      <c r="G38" s="2">
        <f t="shared" si="4"/>
        <v>3500</v>
      </c>
      <c r="H38" s="2">
        <f t="shared" si="5"/>
        <v>84.951456310679617</v>
      </c>
      <c r="I38" s="2">
        <f t="shared" si="6"/>
        <v>384.61538461538464</v>
      </c>
      <c r="J38" s="2" t="s">
        <v>69</v>
      </c>
    </row>
    <row r="39" spans="1:10">
      <c r="A39" s="1" t="s">
        <v>88</v>
      </c>
      <c r="B39" s="2">
        <v>32</v>
      </c>
      <c r="C39" s="2">
        <v>156</v>
      </c>
      <c r="D39" s="3">
        <f t="shared" si="0"/>
        <v>4.875</v>
      </c>
      <c r="E39" s="2" t="s">
        <v>6</v>
      </c>
      <c r="F39" s="2" t="s">
        <v>6</v>
      </c>
      <c r="G39" s="2" t="s">
        <v>6</v>
      </c>
      <c r="H39" s="2" t="s">
        <v>6</v>
      </c>
      <c r="I39" s="2" t="s">
        <v>6</v>
      </c>
      <c r="J39" s="2" t="s">
        <v>70</v>
      </c>
    </row>
    <row r="40" spans="1:10">
      <c r="A40" s="1" t="s">
        <v>71</v>
      </c>
      <c r="B40" s="2">
        <v>20</v>
      </c>
      <c r="C40" s="2">
        <v>115</v>
      </c>
      <c r="D40" s="3">
        <f t="shared" si="0"/>
        <v>5.75</v>
      </c>
      <c r="E40" s="2">
        <v>10000</v>
      </c>
      <c r="F40" s="2">
        <v>102.9</v>
      </c>
      <c r="G40" s="2">
        <f>E40/F40*10</f>
        <v>971.81729834791054</v>
      </c>
      <c r="H40" s="2">
        <f>E40/C40</f>
        <v>86.956521739130437</v>
      </c>
      <c r="I40" s="2">
        <f>E40/B40</f>
        <v>500</v>
      </c>
      <c r="J40" s="2" t="s">
        <v>72</v>
      </c>
    </row>
    <row r="41" spans="1:10">
      <c r="A41" s="1" t="s">
        <v>73</v>
      </c>
      <c r="B41" s="2">
        <v>18</v>
      </c>
      <c r="C41" s="2">
        <v>72</v>
      </c>
      <c r="D41" s="3">
        <f t="shared" si="0"/>
        <v>4</v>
      </c>
      <c r="E41" s="2">
        <v>30000</v>
      </c>
      <c r="F41" s="2">
        <v>168.5</v>
      </c>
      <c r="G41" s="2">
        <f>E41/F41*10</f>
        <v>1780.4154302670622</v>
      </c>
      <c r="H41" s="2">
        <f>E41/C41</f>
        <v>416.66666666666669</v>
      </c>
      <c r="I41" s="2">
        <f>E41/B41</f>
        <v>1666.6666666666667</v>
      </c>
      <c r="J41" s="2" t="s">
        <v>74</v>
      </c>
    </row>
    <row r="42" spans="1:10">
      <c r="A42" s="1" t="s">
        <v>89</v>
      </c>
      <c r="B42" s="2">
        <v>116</v>
      </c>
      <c r="C42" s="2">
        <v>546</v>
      </c>
      <c r="D42" s="3">
        <f t="shared" si="0"/>
        <v>4.7068965517241379</v>
      </c>
      <c r="E42" s="2" t="s">
        <v>6</v>
      </c>
      <c r="F42" s="2">
        <v>311</v>
      </c>
      <c r="G42" s="2" t="s">
        <v>6</v>
      </c>
      <c r="H42" s="2" t="s">
        <v>6</v>
      </c>
      <c r="I42" s="2" t="s">
        <v>6</v>
      </c>
      <c r="J42" s="2" t="s">
        <v>75</v>
      </c>
    </row>
    <row r="43" spans="1:10">
      <c r="A43" s="1" t="s">
        <v>76</v>
      </c>
      <c r="B43" s="2">
        <v>126</v>
      </c>
      <c r="C43" s="2">
        <v>638</v>
      </c>
      <c r="D43" s="3">
        <f t="shared" si="0"/>
        <v>5.0634920634920633</v>
      </c>
      <c r="E43" s="2" t="s">
        <v>6</v>
      </c>
      <c r="F43" s="2" t="s">
        <v>6</v>
      </c>
      <c r="G43" s="2" t="s">
        <v>6</v>
      </c>
      <c r="H43" s="2" t="s">
        <v>6</v>
      </c>
      <c r="I43" s="2" t="s">
        <v>6</v>
      </c>
      <c r="J43" s="2" t="s">
        <v>77</v>
      </c>
    </row>
    <row r="44" spans="1:10">
      <c r="A44" s="1" t="s">
        <v>78</v>
      </c>
      <c r="B44" s="2">
        <v>334</v>
      </c>
      <c r="C44" s="2">
        <v>1773</v>
      </c>
      <c r="D44" s="3">
        <f t="shared" si="0"/>
        <v>5.3083832335329344</v>
      </c>
      <c r="E44" s="2" t="s">
        <v>6</v>
      </c>
      <c r="F44" s="2" t="s">
        <v>6</v>
      </c>
      <c r="G44" s="2" t="s">
        <v>6</v>
      </c>
      <c r="H44" s="2" t="s">
        <v>6</v>
      </c>
      <c r="I44" s="2" t="s">
        <v>6</v>
      </c>
      <c r="J44" s="2" t="s">
        <v>79</v>
      </c>
    </row>
    <row r="45" spans="1:10">
      <c r="A45" s="1" t="s">
        <v>92</v>
      </c>
      <c r="B45" s="2">
        <v>2276</v>
      </c>
      <c r="C45" s="2">
        <v>11559</v>
      </c>
      <c r="D45" s="3">
        <v>5.0999999999999996</v>
      </c>
      <c r="E45" s="2">
        <v>415800</v>
      </c>
      <c r="F45" s="2">
        <v>3653.4059999999999</v>
      </c>
      <c r="G45" s="2">
        <v>1255</v>
      </c>
      <c r="H45" s="2">
        <f>E45/C45</f>
        <v>35.97196989358941</v>
      </c>
      <c r="I45" s="2">
        <f>E45/B45</f>
        <v>182.68892794376097</v>
      </c>
      <c r="J45" s="2"/>
    </row>
    <row r="46" spans="1:10">
      <c r="F46" s="12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安渓 遊地</dc:creator>
  <cp:lastModifiedBy>安渓 遊地</cp:lastModifiedBy>
  <dcterms:created xsi:type="dcterms:W3CDTF">2014-11-26T12:27:22Z</dcterms:created>
  <dcterms:modified xsi:type="dcterms:W3CDTF">2014-11-27T00:30:44Z</dcterms:modified>
</cp:coreProperties>
</file>